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K:\DOCUMENTI\RAGIONERIA\OV_NUCLEO VALUTAZIONE\"/>
    </mc:Choice>
  </mc:AlternateContent>
  <xr:revisionPtr revIDLastSave="0" documentId="13_ncr:1_{5D428A87-3910-43B6-8553-3FA784EDA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truttori Istruttori Dir." sheetId="3" r:id="rId1"/>
    <sheet name="Esecutori  Coll. Amministrativi" sheetId="1" r:id="rId2"/>
    <sheet name="Polizia Locale" sheetId="4" r:id="rId3"/>
    <sheet name="Operai" sheetId="6" r:id="rId4"/>
  </sheets>
  <definedNames>
    <definedName name="_xlnm.Print_Area" localSheetId="1">'Esecutori  Coll. Amministrativi'!$B$1:$K$97</definedName>
    <definedName name="_xlnm.Print_Area" localSheetId="0">'Istruttori Istruttori Dir.'!$B$1:$K$97</definedName>
    <definedName name="_xlnm.Print_Area" localSheetId="3">Operai!$B$1:$K$97</definedName>
    <definedName name="_xlnm.Print_Area" localSheetId="2">'Polizia Locale'!$B$1:$K$97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4" l="1"/>
  <c r="C84" i="1"/>
  <c r="C101" i="6"/>
  <c r="J101" i="6"/>
  <c r="J103" i="6"/>
  <c r="K103" i="6"/>
  <c r="C102" i="6"/>
  <c r="J102" i="6"/>
  <c r="K102" i="6"/>
  <c r="I102" i="6"/>
  <c r="H102" i="6"/>
  <c r="G102" i="6"/>
  <c r="F102" i="6"/>
  <c r="E102" i="6"/>
  <c r="D102" i="6"/>
  <c r="K101" i="6"/>
  <c r="I101" i="6"/>
  <c r="H101" i="6"/>
  <c r="G101" i="6"/>
  <c r="F101" i="6"/>
  <c r="E101" i="6"/>
  <c r="D101" i="6"/>
  <c r="D53" i="6"/>
  <c r="E53" i="6"/>
  <c r="F53" i="6"/>
  <c r="G53" i="6"/>
  <c r="H53" i="6"/>
  <c r="I53" i="6"/>
  <c r="J53" i="6"/>
  <c r="K49" i="6"/>
  <c r="D58" i="6"/>
  <c r="E58" i="6"/>
  <c r="F58" i="6"/>
  <c r="G58" i="6"/>
  <c r="H58" i="6"/>
  <c r="I58" i="6"/>
  <c r="J58" i="6"/>
  <c r="K54" i="6"/>
  <c r="D69" i="6"/>
  <c r="E69" i="6"/>
  <c r="F69" i="6"/>
  <c r="G69" i="6"/>
  <c r="H69" i="6"/>
  <c r="I69" i="6"/>
  <c r="J69" i="6"/>
  <c r="K66" i="6"/>
  <c r="D74" i="6"/>
  <c r="E74" i="6"/>
  <c r="F74" i="6"/>
  <c r="G74" i="6"/>
  <c r="H74" i="6"/>
  <c r="I74" i="6"/>
  <c r="J74" i="6"/>
  <c r="K70" i="6"/>
  <c r="D83" i="6"/>
  <c r="E83" i="6"/>
  <c r="F83" i="6"/>
  <c r="G83" i="6"/>
  <c r="H83" i="6"/>
  <c r="I83" i="6"/>
  <c r="J83" i="6"/>
  <c r="K79" i="6"/>
  <c r="D84" i="6"/>
  <c r="H84" i="6"/>
  <c r="C88" i="6"/>
  <c r="D24" i="6"/>
  <c r="E24" i="6"/>
  <c r="F24" i="6"/>
  <c r="G24" i="6"/>
  <c r="H24" i="6"/>
  <c r="I24" i="6"/>
  <c r="J24" i="6"/>
  <c r="K21" i="6"/>
  <c r="D28" i="6"/>
  <c r="E28" i="6"/>
  <c r="F28" i="6"/>
  <c r="G28" i="6"/>
  <c r="H28" i="6"/>
  <c r="I28" i="6"/>
  <c r="J28" i="6"/>
  <c r="K25" i="6"/>
  <c r="D32" i="6"/>
  <c r="E32" i="6"/>
  <c r="F32" i="6"/>
  <c r="G32" i="6"/>
  <c r="H32" i="6"/>
  <c r="I32" i="6"/>
  <c r="J32" i="6"/>
  <c r="K29" i="6"/>
  <c r="D33" i="6"/>
  <c r="C33" i="6"/>
  <c r="H33" i="6"/>
  <c r="C87" i="6"/>
  <c r="H87" i="6"/>
  <c r="J78" i="6"/>
  <c r="I78" i="6"/>
  <c r="H78" i="6"/>
  <c r="G78" i="6"/>
  <c r="F78" i="6"/>
  <c r="E78" i="6"/>
  <c r="D78" i="6"/>
  <c r="K75" i="6"/>
  <c r="C63" i="6"/>
  <c r="C62" i="6"/>
  <c r="H61" i="6"/>
  <c r="C61" i="6"/>
  <c r="C60" i="6"/>
  <c r="C46" i="6"/>
  <c r="C45" i="6"/>
  <c r="C44" i="6"/>
  <c r="H43" i="6"/>
  <c r="J58" i="3"/>
  <c r="D58" i="3"/>
  <c r="E58" i="3"/>
  <c r="F58" i="3"/>
  <c r="G58" i="3"/>
  <c r="H58" i="3"/>
  <c r="I58" i="3"/>
  <c r="K54" i="3"/>
  <c r="C101" i="4"/>
  <c r="J101" i="4"/>
  <c r="J103" i="4"/>
  <c r="K103" i="4"/>
  <c r="C102" i="4"/>
  <c r="J102" i="4"/>
  <c r="K102" i="4"/>
  <c r="I102" i="4"/>
  <c r="H102" i="4"/>
  <c r="G102" i="4"/>
  <c r="F102" i="4"/>
  <c r="E102" i="4"/>
  <c r="D102" i="4"/>
  <c r="K101" i="4"/>
  <c r="I101" i="4"/>
  <c r="H101" i="4"/>
  <c r="G101" i="4"/>
  <c r="F101" i="4"/>
  <c r="E101" i="4"/>
  <c r="D101" i="4"/>
  <c r="D53" i="4"/>
  <c r="E53" i="4"/>
  <c r="F53" i="4"/>
  <c r="G53" i="4"/>
  <c r="H53" i="4"/>
  <c r="I53" i="4"/>
  <c r="J53" i="4"/>
  <c r="K49" i="4"/>
  <c r="D58" i="4"/>
  <c r="E58" i="4"/>
  <c r="F58" i="4"/>
  <c r="G58" i="4"/>
  <c r="H58" i="4"/>
  <c r="I58" i="4"/>
  <c r="J58" i="4"/>
  <c r="K54" i="4"/>
  <c r="D69" i="4"/>
  <c r="E69" i="4"/>
  <c r="F69" i="4"/>
  <c r="G69" i="4"/>
  <c r="H69" i="4"/>
  <c r="I69" i="4"/>
  <c r="J69" i="4"/>
  <c r="K66" i="4"/>
  <c r="D74" i="4"/>
  <c r="E74" i="4"/>
  <c r="F74" i="4"/>
  <c r="G74" i="4"/>
  <c r="H74" i="4"/>
  <c r="I74" i="4"/>
  <c r="J74" i="4"/>
  <c r="K70" i="4"/>
  <c r="D83" i="4"/>
  <c r="E83" i="4"/>
  <c r="F83" i="4"/>
  <c r="G83" i="4"/>
  <c r="H83" i="4"/>
  <c r="I83" i="4"/>
  <c r="J83" i="4"/>
  <c r="K79" i="4"/>
  <c r="D84" i="4"/>
  <c r="H84" i="4"/>
  <c r="C88" i="4"/>
  <c r="D24" i="4"/>
  <c r="E24" i="4"/>
  <c r="F24" i="4"/>
  <c r="G24" i="4"/>
  <c r="H24" i="4"/>
  <c r="I24" i="4"/>
  <c r="J24" i="4"/>
  <c r="K21" i="4"/>
  <c r="D28" i="4"/>
  <c r="E28" i="4"/>
  <c r="F28" i="4"/>
  <c r="G28" i="4"/>
  <c r="H28" i="4"/>
  <c r="I28" i="4"/>
  <c r="J28" i="4"/>
  <c r="K25" i="4"/>
  <c r="D32" i="4"/>
  <c r="E32" i="4"/>
  <c r="F32" i="4"/>
  <c r="G32" i="4"/>
  <c r="H32" i="4"/>
  <c r="I32" i="4"/>
  <c r="J32" i="4"/>
  <c r="K29" i="4"/>
  <c r="D33" i="4"/>
  <c r="C33" i="4"/>
  <c r="H33" i="4"/>
  <c r="C87" i="4"/>
  <c r="H87" i="4"/>
  <c r="J78" i="4"/>
  <c r="I78" i="4"/>
  <c r="H78" i="4"/>
  <c r="G78" i="4"/>
  <c r="F78" i="4"/>
  <c r="E78" i="4"/>
  <c r="D78" i="4"/>
  <c r="K75" i="4"/>
  <c r="C63" i="4"/>
  <c r="C62" i="4"/>
  <c r="H61" i="4"/>
  <c r="C61" i="4"/>
  <c r="C60" i="4"/>
  <c r="C46" i="4"/>
  <c r="C45" i="4"/>
  <c r="C44" i="4"/>
  <c r="H43" i="4"/>
  <c r="C101" i="3"/>
  <c r="J101" i="3"/>
  <c r="J103" i="3"/>
  <c r="K103" i="3"/>
  <c r="C102" i="3"/>
  <c r="J102" i="3"/>
  <c r="K102" i="3"/>
  <c r="I102" i="3"/>
  <c r="H102" i="3"/>
  <c r="G102" i="3"/>
  <c r="F102" i="3"/>
  <c r="E102" i="3"/>
  <c r="D102" i="3"/>
  <c r="K101" i="3"/>
  <c r="I101" i="3"/>
  <c r="H101" i="3"/>
  <c r="G101" i="3"/>
  <c r="F101" i="3"/>
  <c r="E101" i="3"/>
  <c r="D101" i="3"/>
  <c r="D53" i="3"/>
  <c r="E53" i="3"/>
  <c r="F53" i="3"/>
  <c r="G53" i="3"/>
  <c r="H53" i="3"/>
  <c r="I53" i="3"/>
  <c r="J53" i="3"/>
  <c r="K49" i="3"/>
  <c r="D69" i="3"/>
  <c r="E69" i="3"/>
  <c r="F69" i="3"/>
  <c r="G69" i="3"/>
  <c r="H69" i="3"/>
  <c r="I69" i="3"/>
  <c r="J69" i="3"/>
  <c r="K66" i="3"/>
  <c r="D74" i="3"/>
  <c r="E74" i="3"/>
  <c r="F74" i="3"/>
  <c r="G74" i="3"/>
  <c r="H74" i="3"/>
  <c r="I74" i="3"/>
  <c r="J74" i="3"/>
  <c r="K70" i="3"/>
  <c r="D83" i="3"/>
  <c r="E83" i="3"/>
  <c r="F83" i="3"/>
  <c r="G83" i="3"/>
  <c r="H83" i="3"/>
  <c r="I83" i="3"/>
  <c r="J83" i="3"/>
  <c r="K79" i="3"/>
  <c r="D84" i="3"/>
  <c r="H84" i="3"/>
  <c r="C88" i="3"/>
  <c r="D24" i="3"/>
  <c r="E24" i="3"/>
  <c r="F24" i="3"/>
  <c r="G24" i="3"/>
  <c r="H24" i="3"/>
  <c r="I24" i="3"/>
  <c r="J24" i="3"/>
  <c r="K21" i="3"/>
  <c r="D28" i="3"/>
  <c r="E28" i="3"/>
  <c r="F28" i="3"/>
  <c r="G28" i="3"/>
  <c r="H28" i="3"/>
  <c r="I28" i="3"/>
  <c r="J28" i="3"/>
  <c r="K25" i="3"/>
  <c r="D32" i="3"/>
  <c r="E32" i="3"/>
  <c r="F32" i="3"/>
  <c r="G32" i="3"/>
  <c r="H32" i="3"/>
  <c r="I32" i="3"/>
  <c r="J32" i="3"/>
  <c r="K29" i="3"/>
  <c r="D33" i="3"/>
  <c r="C33" i="3"/>
  <c r="H33" i="3"/>
  <c r="C87" i="3"/>
  <c r="H87" i="3"/>
  <c r="J78" i="3"/>
  <c r="I78" i="3"/>
  <c r="H78" i="3"/>
  <c r="G78" i="3"/>
  <c r="F78" i="3"/>
  <c r="E78" i="3"/>
  <c r="D78" i="3"/>
  <c r="K75" i="3"/>
  <c r="C63" i="3"/>
  <c r="C62" i="3"/>
  <c r="H61" i="3"/>
  <c r="C61" i="3"/>
  <c r="C60" i="3"/>
  <c r="C46" i="3"/>
  <c r="C45" i="3"/>
  <c r="C44" i="3"/>
  <c r="H43" i="3"/>
  <c r="D58" i="1"/>
  <c r="E58" i="1"/>
  <c r="F58" i="1"/>
  <c r="G58" i="1"/>
  <c r="H58" i="1"/>
  <c r="I58" i="1"/>
  <c r="J58" i="1"/>
  <c r="K54" i="1"/>
  <c r="D53" i="1"/>
  <c r="E53" i="1"/>
  <c r="F53" i="1"/>
  <c r="G53" i="1"/>
  <c r="H53" i="1"/>
  <c r="I53" i="1"/>
  <c r="J53" i="1"/>
  <c r="K49" i="1"/>
  <c r="D69" i="1"/>
  <c r="E69" i="1"/>
  <c r="F69" i="1"/>
  <c r="G69" i="1"/>
  <c r="H69" i="1"/>
  <c r="I69" i="1"/>
  <c r="J69" i="1"/>
  <c r="K66" i="1"/>
  <c r="D74" i="1"/>
  <c r="E74" i="1"/>
  <c r="F74" i="1"/>
  <c r="G74" i="1"/>
  <c r="H74" i="1"/>
  <c r="I74" i="1"/>
  <c r="J74" i="1"/>
  <c r="K70" i="1"/>
  <c r="D83" i="1"/>
  <c r="E83" i="1"/>
  <c r="F83" i="1"/>
  <c r="G83" i="1"/>
  <c r="H83" i="1"/>
  <c r="I83" i="1"/>
  <c r="J83" i="1"/>
  <c r="K79" i="1"/>
  <c r="D84" i="1"/>
  <c r="H43" i="1"/>
  <c r="C46" i="1"/>
  <c r="C45" i="1"/>
  <c r="C44" i="1"/>
  <c r="I24" i="1"/>
  <c r="J24" i="1"/>
  <c r="D24" i="1"/>
  <c r="E24" i="1"/>
  <c r="F24" i="1"/>
  <c r="G24" i="1"/>
  <c r="H24" i="1"/>
  <c r="K21" i="1"/>
  <c r="C63" i="1"/>
  <c r="C62" i="1"/>
  <c r="C61" i="1"/>
  <c r="C60" i="1"/>
  <c r="H61" i="1"/>
  <c r="J78" i="1"/>
  <c r="I78" i="1"/>
  <c r="H78" i="1"/>
  <c r="G78" i="1"/>
  <c r="F78" i="1"/>
  <c r="E78" i="1"/>
  <c r="D78" i="1"/>
  <c r="C33" i="1"/>
  <c r="J32" i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K75" i="1"/>
  <c r="K29" i="1"/>
  <c r="K25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H84" i="1"/>
  <c r="C88" i="1"/>
  <c r="D33" i="1"/>
  <c r="H33" i="1"/>
  <c r="C87" i="1"/>
  <c r="J101" i="1"/>
  <c r="J102" i="1"/>
  <c r="K102" i="1"/>
  <c r="H87" i="1"/>
  <c r="J103" i="1"/>
  <c r="K103" i="1"/>
  <c r="K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2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2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2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2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2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2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2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2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2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2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2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2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2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2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2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2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2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2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2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3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3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3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3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3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3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3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3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3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3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3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3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3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3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3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3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3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3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3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3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3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3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3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3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3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3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3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3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3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3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3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3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3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3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3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3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3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3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3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3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3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3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3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<sst xmlns="http://schemas.openxmlformats.org/spreadsheetml/2006/main" count="367" uniqueCount="84">
  <si>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</si>
  <si>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</si>
  <si>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</si>
  <si>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</si>
  <si>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</si>
  <si>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</si>
  <si>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</si>
  <si>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</si>
  <si>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</si>
  <si>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</si>
  <si>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</si>
  <si>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</si>
  <si>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</si>
  <si>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</si>
  <si>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</si>
  <si>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</si>
  <si>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</si>
  <si>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</si>
  <si>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</si>
  <si>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</si>
  <si>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</si>
  <si>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</si>
  <si>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</si>
  <si>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</si>
  <si>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</si>
  <si>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</si>
  <si>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</si>
  <si>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</si>
  <si>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</si>
  <si>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</si>
  <si>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</si>
  <si>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</si>
  <si>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</si>
  <si>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</si>
  <si>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</si>
  <si>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</si>
  <si>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</si>
  <si>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</si>
  <si>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</si>
  <si>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</si>
  <si>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</si>
  <si>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</si>
  <si>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</si>
  <si>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</si>
  <si>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</si>
  <si>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Comunicazione e capacità relazionale con i  colleghi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</si>
  <si>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</si>
  <si>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</si>
  <si>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</si>
  <si>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</si>
  <si>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</si>
  <si>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>Capacità di standardizzare le procedure (amministrative o operative), finalizzandole al recupero dell’efficienza</t>
  </si>
  <si>
    <t>Sensibilità alla razionalizzazione dei processi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</si>
  <si>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</si>
  <si>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</si>
  <si>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</si>
  <si>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</si>
  <si>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</si>
  <si>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</si>
  <si>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</si>
  <si>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</si>
  <si>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</si>
  <si>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</si>
  <si>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</si>
  <si>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</si>
  <si>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</si>
  <si>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</si>
  <si>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</si>
  <si>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</si>
  <si>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</si>
  <si>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</si>
  <si>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</si>
  <si>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</si>
  <si>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</si>
  <si>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</si>
  <si>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</si>
  <si>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</si>
  <si>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</si>
  <si>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</si>
  <si>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</si>
  <si>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Istruttore /  Istruttore Direttivo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</si>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</sst>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topLeftCell="B82" zoomScaleNormal="100" zoomScaleSheetLayoutView="91" zoomScalePageLayoutView="50" workbookViewId="0">
      <selection activeCell="C92" sqref="C92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64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/>
      <c r="D2" s="155"/>
      <c r="E2" s="155"/>
      <c r="F2" s="155"/>
      <c r="G2" s="5"/>
      <c r="H2" s="132"/>
      <c r="I2" s="133"/>
      <c r="J2" s="134"/>
    </row>
    <row r="3" spans="1:12" ht="15" x14ac:dyDescent="0.2">
      <c r="B3" s="6" t="s">
        <v>3</v>
      </c>
      <c r="C3" s="155" t="s">
        <v>65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4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80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/>
      <c r="C8" s="176"/>
      <c r="D8" s="177"/>
      <c r="E8" s="177"/>
      <c r="F8" s="177"/>
      <c r="G8" s="178"/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0.6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20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0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0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15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0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0</v>
      </c>
    </row>
    <row r="33" spans="1:11" s="22" customFormat="1" ht="45" customHeight="1" thickBot="1" x14ac:dyDescent="0.25">
      <c r="B33" s="88" t="s">
        <v>60</v>
      </c>
      <c r="C33" s="89">
        <f>C29+C25+C21</f>
        <v>60</v>
      </c>
      <c r="D33" s="158">
        <f>(K21*C21)+(K25*C25)+(K29*C29)</f>
        <v>0</v>
      </c>
      <c r="E33" s="159"/>
      <c r="F33" s="159"/>
      <c r="G33" s="159"/>
      <c r="H33" s="148">
        <f>D33/(C33*7)</f>
        <v>0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67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64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0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Nome Cognome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Categoria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Istruttore /  Istruttore Direttivo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35.2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</v>
      </c>
      <c r="I48" s="146"/>
      <c r="J48" s="147"/>
    </row>
    <row r="49" spans="1:11" ht="30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0</v>
      </c>
    </row>
    <row r="50" spans="1:11" ht="35.25" customHeight="1" x14ac:dyDescent="0.2">
      <c r="A50" s="18"/>
      <c r="B50" s="108" t="s">
        <v>45</v>
      </c>
      <c r="C50" s="108"/>
      <c r="D50" s="37"/>
      <c r="E50" s="37"/>
      <c r="F50" s="37"/>
      <c r="G50" s="38"/>
      <c r="H50" s="34"/>
      <c r="I50" s="34"/>
      <c r="J50" s="34"/>
    </row>
    <row r="51" spans="1:11" ht="35.25" customHeight="1" x14ac:dyDescent="0.2">
      <c r="A51" s="18"/>
      <c r="B51" s="108" t="s">
        <v>47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48</v>
      </c>
      <c r="C52" s="108"/>
      <c r="D52" s="37"/>
      <c r="E52" s="37"/>
      <c r="F52" s="37"/>
      <c r="G52" s="38"/>
      <c r="H52" s="34"/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0</v>
      </c>
    </row>
    <row r="54" spans="1:11" ht="30.75" customHeight="1" thickBot="1" x14ac:dyDescent="0.25">
      <c r="A54" s="18"/>
      <c r="B54" s="61" t="s">
        <v>16</v>
      </c>
      <c r="C54" s="62">
        <v>6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0</v>
      </c>
    </row>
    <row r="55" spans="1:11" ht="35.25" customHeight="1" x14ac:dyDescent="0.2">
      <c r="A55" s="18"/>
      <c r="B55" s="127" t="s">
        <v>46</v>
      </c>
      <c r="C55" s="127"/>
      <c r="D55" s="41"/>
      <c r="E55" s="41"/>
      <c r="F55" s="41"/>
      <c r="G55" s="60"/>
      <c r="H55" s="35"/>
      <c r="I55" s="35"/>
      <c r="J55" s="35"/>
    </row>
    <row r="56" spans="1:11" ht="35.25" customHeight="1" x14ac:dyDescent="0.2">
      <c r="A56" s="18"/>
      <c r="B56" s="108" t="s">
        <v>49</v>
      </c>
      <c r="C56" s="108"/>
      <c r="D56" s="37"/>
      <c r="E56" s="37"/>
      <c r="F56" s="37"/>
      <c r="G56" s="38"/>
      <c r="H56" s="34"/>
      <c r="I56" s="34"/>
      <c r="J56" s="34"/>
    </row>
    <row r="57" spans="1:11" ht="30" customHeight="1" thickBot="1" x14ac:dyDescent="0.25">
      <c r="A57" s="18"/>
      <c r="B57" s="108" t="s">
        <v>50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0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>
        <f>C2</f>
        <v>0</v>
      </c>
      <c r="D61" s="129"/>
      <c r="E61" s="129"/>
      <c r="F61" s="129"/>
      <c r="G61" s="76"/>
      <c r="H61" s="132">
        <f>H2</f>
        <v>0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Nome Cognome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Categoria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0</v>
      </c>
    </row>
    <row r="67" spans="1:12" ht="35.25" customHeight="1" x14ac:dyDescent="0.2">
      <c r="A67" s="18"/>
      <c r="B67" s="127" t="s">
        <v>51</v>
      </c>
      <c r="C67" s="127"/>
      <c r="D67" s="41"/>
      <c r="E67" s="41"/>
      <c r="F67" s="41"/>
      <c r="G67" s="60"/>
      <c r="H67" s="35" t="s">
        <v>33</v>
      </c>
      <c r="I67" s="35"/>
      <c r="J67" s="35"/>
    </row>
    <row r="68" spans="1:12" ht="35.25" customHeight="1" thickBot="1" x14ac:dyDescent="0.25">
      <c r="A68" s="18"/>
      <c r="B68" s="108" t="s">
        <v>52</v>
      </c>
      <c r="C68" s="108"/>
      <c r="D68" s="37"/>
      <c r="E68" s="37"/>
      <c r="F68" s="37"/>
      <c r="G68" s="38"/>
      <c r="H68" s="34" t="s">
        <v>33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0</v>
      </c>
      <c r="J69" s="46">
        <f t="shared" si="5"/>
        <v>0</v>
      </c>
    </row>
    <row r="70" spans="1:12" ht="35.25" customHeight="1" thickBot="1" x14ac:dyDescent="0.25">
      <c r="A70" s="18"/>
      <c r="B70" s="61" t="s">
        <v>53</v>
      </c>
      <c r="C70" s="62">
        <v>6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0</v>
      </c>
    </row>
    <row r="71" spans="1:12" ht="35.25" customHeight="1" x14ac:dyDescent="0.2">
      <c r="A71" s="18"/>
      <c r="B71" s="127" t="s">
        <v>54</v>
      </c>
      <c r="C71" s="127"/>
      <c r="D71" s="41"/>
      <c r="E71" s="41"/>
      <c r="F71" s="41"/>
      <c r="G71" s="60"/>
      <c r="H71" s="35"/>
      <c r="I71" s="35"/>
      <c r="J71" s="35"/>
    </row>
    <row r="72" spans="1:12" ht="35.25" customHeight="1" x14ac:dyDescent="0.2">
      <c r="A72" s="18"/>
      <c r="B72" s="108" t="s">
        <v>55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70</v>
      </c>
      <c r="C73" s="108"/>
      <c r="D73" s="37"/>
      <c r="E73" s="37"/>
      <c r="F73" s="37"/>
      <c r="G73" s="38"/>
      <c r="H73" s="34"/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56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57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0</v>
      </c>
    </row>
    <row r="80" spans="1:12" ht="35.25" customHeight="1" x14ac:dyDescent="0.2">
      <c r="A80" s="18"/>
      <c r="B80" s="127" t="s">
        <v>58</v>
      </c>
      <c r="C80" s="127"/>
      <c r="D80" s="41"/>
      <c r="E80" s="41"/>
      <c r="F80" s="41"/>
      <c r="G80" s="60"/>
      <c r="H80" s="35"/>
      <c r="I80" s="35"/>
      <c r="J80" s="35"/>
    </row>
    <row r="81" spans="1:11" ht="22.5" customHeight="1" x14ac:dyDescent="0.2">
      <c r="A81" s="18"/>
      <c r="B81" s="108" t="s">
        <v>59</v>
      </c>
      <c r="C81" s="108"/>
      <c r="D81" s="37"/>
      <c r="E81" s="37"/>
      <c r="F81" s="37"/>
      <c r="G81" s="38"/>
      <c r="H81" s="34"/>
      <c r="I81" s="34"/>
      <c r="J81" s="34"/>
    </row>
    <row r="82" spans="1:11" ht="35.25" customHeight="1" thickBot="1" x14ac:dyDescent="0.25">
      <c r="A82" s="18"/>
      <c r="B82" s="108" t="s">
        <v>81</v>
      </c>
      <c r="C82" s="108"/>
      <c r="D82" s="37"/>
      <c r="E82" s="37"/>
      <c r="F82" s="37"/>
      <c r="G82" s="38"/>
      <c r="H82" s="34"/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0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v>40</v>
      </c>
      <c r="D84" s="110">
        <f>K49*C49+K54*C54+K66*C66+K70*C70+K79*C79</f>
        <v>0</v>
      </c>
      <c r="E84" s="111"/>
      <c r="F84" s="111"/>
      <c r="G84" s="111"/>
      <c r="H84" s="112">
        <f>D84/(C84*7)</f>
        <v>0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24.75" customHeight="1" thickBot="1" x14ac:dyDescent="0.25">
      <c r="B87" s="73" t="s">
        <v>61</v>
      </c>
      <c r="C87" s="115">
        <f>H33</f>
        <v>0</v>
      </c>
      <c r="D87" s="116"/>
      <c r="E87" s="117" t="s">
        <v>62</v>
      </c>
      <c r="F87" s="117"/>
      <c r="G87" s="118"/>
      <c r="H87" s="121">
        <f>(C87*H20)+(C88*H48)</f>
        <v>0</v>
      </c>
      <c r="I87" s="122"/>
      <c r="J87" s="122"/>
      <c r="K87" s="123"/>
    </row>
    <row r="88" spans="1:11" s="22" customFormat="1" ht="28.5" customHeight="1" thickBot="1" x14ac:dyDescent="0.25">
      <c r="B88" s="74" t="s">
        <v>63</v>
      </c>
      <c r="C88" s="112">
        <f>H84</f>
        <v>0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0" customHeight="1" x14ac:dyDescent="0.2">
      <c r="A91" t="s">
        <v>22</v>
      </c>
      <c r="B91" s="102" t="s">
        <v>66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19685039370078741" right="0.19685039370078741" top="0.39370078740157483" bottom="0.11811023622047245" header="0.23622047244094491" footer="0.31496062992125984"/>
  <pageSetup paperSize="9" scale="83" fitToHeight="0" orientation="portrait" r:id="rId1"/>
  <headerFooter alignWithMargins="0">
    <oddHeader>&amp;L&amp;"Arial,Grassetto Corsivo"&amp;14COMUNE DI SALASSA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topLeftCell="B73" zoomScaleNormal="100" zoomScaleSheetLayoutView="91" zoomScalePageLayoutView="146" workbookViewId="0">
      <selection activeCell="H2" sqref="H2:J3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64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/>
      <c r="D2" s="155"/>
      <c r="E2" s="155"/>
      <c r="F2" s="155"/>
      <c r="G2" s="5"/>
      <c r="H2" s="132"/>
      <c r="I2" s="133"/>
      <c r="J2" s="134"/>
    </row>
    <row r="3" spans="1:12" ht="15" x14ac:dyDescent="0.2">
      <c r="B3" s="6" t="s">
        <v>3</v>
      </c>
      <c r="C3" s="155" t="s">
        <v>65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4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/>
      <c r="C8" s="176"/>
      <c r="D8" s="177"/>
      <c r="E8" s="177"/>
      <c r="F8" s="177"/>
      <c r="G8" s="178"/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0.6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10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0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0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" si="1">((IF(E26="X",E25,"0")+(IF(E27="X",E25,"0"))))</f>
        <v>0</v>
      </c>
      <c r="F28" s="39">
        <f t="shared" ref="F28" si="2">((IF(F26="X",F25,"0")+(IF(F27="X",F25,"0"))))</f>
        <v>0</v>
      </c>
      <c r="G28" s="40">
        <f t="shared" ref="G28" si="3">((IF(G26="X",G25,"0")+(IF(G27="X",G25,"0"))))</f>
        <v>0</v>
      </c>
      <c r="H28" s="42">
        <f t="shared" ref="H28" si="4">((IF(H26="X",H25,"0")+(IF(H27="X",H25,"0"))))</f>
        <v>0</v>
      </c>
      <c r="I28" s="42">
        <f t="shared" ref="I28" si="5">((IF(I26="X",I25,"0")+(IF(I27="X",I25,"0"))))</f>
        <v>0</v>
      </c>
      <c r="J28" s="42">
        <f t="shared" ref="J28" si="6">((IF(J26="X",J25,"0")+(IF(J27="X",J25,"0"))))</f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0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" si="7">((IF(E30="X",E29,"0")+(IF(E31="X",E29,"0"))))</f>
        <v>0</v>
      </c>
      <c r="F32" s="44">
        <f t="shared" ref="F32" si="8">((IF(F30="X",F29,"0")+(IF(F31="X",F29,"0"))))</f>
        <v>0</v>
      </c>
      <c r="G32" s="45">
        <f t="shared" ref="G32" si="9">((IF(G30="X",G29,"0")+(IF(G31="X",G29,"0"))))</f>
        <v>0</v>
      </c>
      <c r="H32" s="46">
        <f t="shared" ref="H32" si="10">((IF(H30="X",H29,"0")+(IF(H31="X",H29,"0"))))</f>
        <v>0</v>
      </c>
      <c r="I32" s="46">
        <f t="shared" ref="I32" si="11">((IF(I30="X",I29,"0")+(IF(I31="X",I29,"0"))))</f>
        <v>0</v>
      </c>
      <c r="J32" s="46">
        <f t="shared" ref="J32" si="12">((IF(J30="X",J29,"0")+(IF(J31="X",J29,"0"))))</f>
        <v>0</v>
      </c>
    </row>
    <row r="33" spans="1:11" s="22" customFormat="1" ht="45" customHeight="1" thickBot="1" x14ac:dyDescent="0.25">
      <c r="B33" s="88" t="s">
        <v>60</v>
      </c>
      <c r="C33" s="89">
        <f>C29+C25+C21</f>
        <v>60</v>
      </c>
      <c r="D33" s="158">
        <f>(K21*C21)+(K25*C25)+(K29*C29)</f>
        <v>0</v>
      </c>
      <c r="E33" s="159"/>
      <c r="F33" s="159"/>
      <c r="G33" s="159"/>
      <c r="H33" s="148">
        <f>D33/(C33*7)</f>
        <v>0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67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64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0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Nome Cognome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Categoria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Esecutore  Collaboratore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0</v>
      </c>
    </row>
    <row r="50" spans="1:11" ht="35.25" customHeight="1" x14ac:dyDescent="0.2">
      <c r="A50" s="18"/>
      <c r="B50" s="108" t="s">
        <v>77</v>
      </c>
      <c r="C50" s="108"/>
      <c r="D50" s="37"/>
      <c r="E50" s="37"/>
      <c r="F50" s="37"/>
      <c r="G50" s="38"/>
      <c r="H50" s="34"/>
      <c r="I50" s="34"/>
      <c r="J50" s="34"/>
    </row>
    <row r="51" spans="1:11" ht="35.25" customHeight="1" x14ac:dyDescent="0.2">
      <c r="A51" s="18"/>
      <c r="B51" s="108" t="s">
        <v>47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48</v>
      </c>
      <c r="C52" s="108"/>
      <c r="D52" s="37"/>
      <c r="E52" s="37"/>
      <c r="F52" s="37"/>
      <c r="G52" s="38"/>
      <c r="H52" s="34"/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13">((IF(E50="X",E49,"0")+(IF(E51="X",E49,"0")+IF(E52="X",E49,"0"))))</f>
        <v>0</v>
      </c>
      <c r="F53" s="44">
        <f t="shared" si="13"/>
        <v>0</v>
      </c>
      <c r="G53" s="45">
        <f t="shared" si="13"/>
        <v>0</v>
      </c>
      <c r="H53" s="46">
        <f t="shared" si="13"/>
        <v>0</v>
      </c>
      <c r="I53" s="46">
        <f t="shared" si="13"/>
        <v>0</v>
      </c>
      <c r="J53" s="46">
        <f t="shared" si="13"/>
        <v>0</v>
      </c>
    </row>
    <row r="54" spans="1:11" ht="35.25" customHeight="1" thickBot="1" x14ac:dyDescent="0.25">
      <c r="A54" s="18"/>
      <c r="B54" s="61" t="s">
        <v>16</v>
      </c>
      <c r="C54" s="62">
        <v>6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0</v>
      </c>
    </row>
    <row r="55" spans="1:11" ht="35.25" customHeight="1" x14ac:dyDescent="0.2">
      <c r="A55" s="18"/>
      <c r="B55" s="127" t="s">
        <v>46</v>
      </c>
      <c r="C55" s="127"/>
      <c r="D55" s="41"/>
      <c r="E55" s="41"/>
      <c r="F55" s="41"/>
      <c r="G55" s="60"/>
      <c r="H55" s="35"/>
      <c r="I55" s="35"/>
      <c r="J55" s="35"/>
    </row>
    <row r="56" spans="1:11" ht="35.25" customHeight="1" x14ac:dyDescent="0.2">
      <c r="A56" s="18"/>
      <c r="B56" s="108" t="s">
        <v>49</v>
      </c>
      <c r="C56" s="108"/>
      <c r="D56" s="37"/>
      <c r="E56" s="37"/>
      <c r="F56" s="37"/>
      <c r="G56" s="38"/>
      <c r="H56" s="34"/>
      <c r="I56" s="34"/>
      <c r="J56" s="34"/>
    </row>
    <row r="57" spans="1:11" ht="30" customHeight="1" thickBot="1" x14ac:dyDescent="0.25">
      <c r="A57" s="18"/>
      <c r="B57" s="108" t="s">
        <v>50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" si="14">((IF(E55="X",E54,"0")+(IF(E56="X",E54,"0")+IF(E57="X",E54,"0"))))</f>
        <v>0</v>
      </c>
      <c r="F58" s="44">
        <f t="shared" ref="F58" si="15">((IF(F55="X",F54,"0")+(IF(F56="X",F54,"0")+IF(F57="X",F54,"0"))))</f>
        <v>0</v>
      </c>
      <c r="G58" s="45">
        <f t="shared" ref="G58" si="16">((IF(G55="X",G54,"0")+(IF(G56="X",G54,"0")+IF(G57="X",G54,"0"))))</f>
        <v>0</v>
      </c>
      <c r="H58" s="46">
        <f t="shared" ref="H58" si="17">((IF(H55="X",H54,"0")+(IF(H56="X",H54,"0")+IF(H57="X",H54,"0"))))</f>
        <v>0</v>
      </c>
      <c r="I58" s="46">
        <f t="shared" ref="I58" si="18">((IF(I55="X",I54,"0")+(IF(I56="X",I54,"0")+IF(I57="X",I54,"0"))))</f>
        <v>0</v>
      </c>
      <c r="J58" s="46">
        <f t="shared" ref="J58" si="19">((IF(J55="X",J54,"0")+(IF(J56="X",J54,"0")+IF(J57="X",J54,"0"))))</f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>
        <f>C2</f>
        <v>0</v>
      </c>
      <c r="D61" s="129"/>
      <c r="E61" s="129"/>
      <c r="F61" s="129"/>
      <c r="G61" s="76"/>
      <c r="H61" s="132">
        <f>H2</f>
        <v>0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Nome Cognome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Categoria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0</v>
      </c>
    </row>
    <row r="67" spans="1:12" ht="35.25" customHeight="1" x14ac:dyDescent="0.2">
      <c r="A67" s="18"/>
      <c r="B67" s="127" t="s">
        <v>68</v>
      </c>
      <c r="C67" s="127"/>
      <c r="D67" s="41"/>
      <c r="E67" s="41"/>
      <c r="F67" s="41"/>
      <c r="G67" s="60"/>
      <c r="H67" s="35" t="s">
        <v>33</v>
      </c>
      <c r="I67" s="35"/>
      <c r="J67" s="35"/>
    </row>
    <row r="68" spans="1:12" ht="35.25" customHeight="1" thickBot="1" x14ac:dyDescent="0.25">
      <c r="A68" s="18"/>
      <c r="B68" s="108" t="s">
        <v>69</v>
      </c>
      <c r="C68" s="108"/>
      <c r="D68" s="37"/>
      <c r="E68" s="37"/>
      <c r="F68" s="37"/>
      <c r="G68" s="38"/>
      <c r="H68" s="34" t="s">
        <v>33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20">((IF(E67="X",E66,"0")+(IF(E68="X",E66,"0"))))</f>
        <v>0</v>
      </c>
      <c r="F69" s="44">
        <f t="shared" si="20"/>
        <v>0</v>
      </c>
      <c r="G69" s="45">
        <f t="shared" si="20"/>
        <v>0</v>
      </c>
      <c r="H69" s="46">
        <f t="shared" si="20"/>
        <v>0</v>
      </c>
      <c r="I69" s="46">
        <f t="shared" si="20"/>
        <v>0</v>
      </c>
      <c r="J69" s="46">
        <f t="shared" si="20"/>
        <v>0</v>
      </c>
    </row>
    <row r="70" spans="1:12" ht="35.25" customHeight="1" thickBot="1" x14ac:dyDescent="0.25">
      <c r="A70" s="18"/>
      <c r="B70" s="61" t="s">
        <v>53</v>
      </c>
      <c r="C70" s="62">
        <v>6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0</v>
      </c>
    </row>
    <row r="71" spans="1:12" ht="35.25" customHeight="1" x14ac:dyDescent="0.2">
      <c r="A71" s="18"/>
      <c r="B71" s="127" t="s">
        <v>54</v>
      </c>
      <c r="C71" s="127"/>
      <c r="D71" s="41"/>
      <c r="E71" s="41"/>
      <c r="F71" s="41"/>
      <c r="G71" s="60"/>
      <c r="H71" s="35"/>
      <c r="I71" s="35"/>
      <c r="J71" s="35"/>
    </row>
    <row r="72" spans="1:12" ht="35.25" customHeight="1" x14ac:dyDescent="0.2">
      <c r="A72" s="18"/>
      <c r="B72" s="108" t="s">
        <v>55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70</v>
      </c>
      <c r="C73" s="108"/>
      <c r="D73" s="37"/>
      <c r="E73" s="37"/>
      <c r="F73" s="37"/>
      <c r="G73" s="38"/>
      <c r="H73" s="34"/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21">((IF(D71="X",D70,"0")+IF(D72="X",D70,"0")+(IF(D73="X",D70,"0"))))</f>
        <v>0</v>
      </c>
      <c r="E74" s="44">
        <f t="shared" si="21"/>
        <v>0</v>
      </c>
      <c r="F74" s="44">
        <f t="shared" si="21"/>
        <v>0</v>
      </c>
      <c r="G74" s="45">
        <f t="shared" si="21"/>
        <v>0</v>
      </c>
      <c r="H74" s="46">
        <f t="shared" si="21"/>
        <v>0</v>
      </c>
      <c r="I74" s="46">
        <f t="shared" si="21"/>
        <v>0</v>
      </c>
      <c r="J74" s="46">
        <f t="shared" si="21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56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57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22">((IF(E76="X",E75,"0")+IF(E77="X",E75,"0")))</f>
        <v>0</v>
      </c>
      <c r="F78" s="44">
        <f t="shared" si="22"/>
        <v>0</v>
      </c>
      <c r="G78" s="45">
        <f t="shared" si="22"/>
        <v>0</v>
      </c>
      <c r="H78" s="46">
        <f t="shared" si="22"/>
        <v>0</v>
      </c>
      <c r="I78" s="46">
        <f t="shared" si="22"/>
        <v>0</v>
      </c>
      <c r="J78" s="46">
        <f t="shared" si="22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0</v>
      </c>
    </row>
    <row r="80" spans="1:12" ht="35.25" customHeight="1" x14ac:dyDescent="0.2">
      <c r="A80" s="18"/>
      <c r="B80" s="127" t="s">
        <v>58</v>
      </c>
      <c r="C80" s="127"/>
      <c r="D80" s="41"/>
      <c r="E80" s="41"/>
      <c r="F80" s="41"/>
      <c r="G80" s="60"/>
      <c r="H80" s="35"/>
      <c r="I80" s="35"/>
      <c r="J80" s="35"/>
    </row>
    <row r="81" spans="1:11" ht="35.25" customHeight="1" x14ac:dyDescent="0.2">
      <c r="A81" s="18"/>
      <c r="B81" s="108" t="s">
        <v>59</v>
      </c>
      <c r="C81" s="108"/>
      <c r="D81" s="37"/>
      <c r="E81" s="37"/>
      <c r="F81" s="37"/>
      <c r="G81" s="38"/>
      <c r="H81" s="34"/>
      <c r="I81" s="34"/>
      <c r="J81" s="34"/>
    </row>
    <row r="82" spans="1:11" ht="35.25" customHeight="1" thickBot="1" x14ac:dyDescent="0.25">
      <c r="A82" s="18"/>
      <c r="B82" s="108" t="s">
        <v>81</v>
      </c>
      <c r="C82" s="108"/>
      <c r="D82" s="37"/>
      <c r="E82" s="37"/>
      <c r="F82" s="37"/>
      <c r="G82" s="38"/>
      <c r="H82" s="34"/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23">((IF(E80="X",E79,"0")+IF(E81="X",E79,"0")+(IF(E82="X",E79,"0"))))</f>
        <v>0</v>
      </c>
      <c r="F83" s="44">
        <f t="shared" si="23"/>
        <v>0</v>
      </c>
      <c r="G83" s="45">
        <f t="shared" si="23"/>
        <v>0</v>
      </c>
      <c r="H83" s="46">
        <f t="shared" si="23"/>
        <v>0</v>
      </c>
      <c r="I83" s="46">
        <f t="shared" si="23"/>
        <v>0</v>
      </c>
      <c r="J83" s="46">
        <f t="shared" si="23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40</v>
      </c>
      <c r="D84" s="110">
        <f>K49*C49+K54*C54+K66*C66+K70*C70+K79*C79</f>
        <v>0</v>
      </c>
      <c r="E84" s="111"/>
      <c r="F84" s="111"/>
      <c r="G84" s="111"/>
      <c r="H84" s="112">
        <f>D84/(C84*7)</f>
        <v>0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61</v>
      </c>
      <c r="C87" s="115">
        <f>H33</f>
        <v>0</v>
      </c>
      <c r="D87" s="116"/>
      <c r="E87" s="117" t="s">
        <v>62</v>
      </c>
      <c r="F87" s="117"/>
      <c r="G87" s="118"/>
      <c r="H87" s="121">
        <f>(C87*H20)+(C88*H48)</f>
        <v>0</v>
      </c>
      <c r="I87" s="122"/>
      <c r="J87" s="122"/>
      <c r="K87" s="123"/>
    </row>
    <row r="88" spans="1:11" s="22" customFormat="1" ht="36.75" customHeight="1" thickBot="1" x14ac:dyDescent="0.25">
      <c r="B88" s="74" t="s">
        <v>63</v>
      </c>
      <c r="C88" s="112">
        <f>H84</f>
        <v>0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66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SALASSA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topLeftCell="B1" zoomScaleNormal="100" zoomScaleSheetLayoutView="91" zoomScalePageLayoutView="146" workbookViewId="0">
      <selection activeCell="H2" sqref="H2:J3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64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/>
      <c r="D2" s="155"/>
      <c r="E2" s="155"/>
      <c r="F2" s="155"/>
      <c r="G2" s="5"/>
      <c r="H2" s="132"/>
      <c r="I2" s="133"/>
      <c r="J2" s="134"/>
    </row>
    <row r="3" spans="1:12" ht="15" x14ac:dyDescent="0.2">
      <c r="B3" s="6" t="s">
        <v>3</v>
      </c>
      <c r="C3" s="155" t="s">
        <v>65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4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71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/>
      <c r="C8" s="176"/>
      <c r="D8" s="177"/>
      <c r="E8" s="177"/>
      <c r="F8" s="177"/>
      <c r="G8" s="178"/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0.6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10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0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0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0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0</v>
      </c>
    </row>
    <row r="33" spans="1:11" s="22" customFormat="1" ht="45" customHeight="1" thickBot="1" x14ac:dyDescent="0.25">
      <c r="B33" s="88" t="s">
        <v>60</v>
      </c>
      <c r="C33" s="89">
        <f>C29+C25+C21</f>
        <v>60</v>
      </c>
      <c r="D33" s="158">
        <f>(K21*C21)+(K25*C25)+(K29*C29)</f>
        <v>0</v>
      </c>
      <c r="E33" s="159"/>
      <c r="F33" s="159"/>
      <c r="G33" s="159"/>
      <c r="H33" s="148">
        <f>D33/(C33*7)</f>
        <v>0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67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64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0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Nome Cognome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Categoria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0</v>
      </c>
    </row>
    <row r="50" spans="1:11" ht="35.25" customHeight="1" x14ac:dyDescent="0.2">
      <c r="A50" s="18"/>
      <c r="B50" s="108" t="s">
        <v>79</v>
      </c>
      <c r="C50" s="108"/>
      <c r="D50" s="37"/>
      <c r="E50" s="37"/>
      <c r="F50" s="37"/>
      <c r="G50" s="38"/>
      <c r="H50" s="34"/>
      <c r="I50" s="34"/>
      <c r="J50" s="34"/>
    </row>
    <row r="51" spans="1:11" ht="35.25" customHeight="1" x14ac:dyDescent="0.2">
      <c r="A51" s="18"/>
      <c r="B51" s="108" t="s">
        <v>47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48</v>
      </c>
      <c r="C52" s="108"/>
      <c r="D52" s="37"/>
      <c r="E52" s="37"/>
      <c r="F52" s="37"/>
      <c r="G52" s="38"/>
      <c r="H52" s="34"/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6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0</v>
      </c>
    </row>
    <row r="55" spans="1:11" ht="35.25" customHeight="1" x14ac:dyDescent="0.2">
      <c r="A55" s="18"/>
      <c r="B55" s="127" t="s">
        <v>46</v>
      </c>
      <c r="C55" s="127"/>
      <c r="D55" s="41"/>
      <c r="E55" s="41"/>
      <c r="F55" s="41"/>
      <c r="G55" s="60"/>
      <c r="H55" s="35"/>
      <c r="I55" s="35"/>
      <c r="J55" s="35"/>
    </row>
    <row r="56" spans="1:11" ht="35.25" customHeight="1" x14ac:dyDescent="0.2">
      <c r="A56" s="18"/>
      <c r="B56" s="108" t="s">
        <v>49</v>
      </c>
      <c r="C56" s="108"/>
      <c r="D56" s="37"/>
      <c r="E56" s="37"/>
      <c r="F56" s="37"/>
      <c r="G56" s="38"/>
      <c r="H56" s="34"/>
      <c r="I56" s="34"/>
      <c r="J56" s="34"/>
    </row>
    <row r="57" spans="1:11" ht="30" customHeight="1" thickBot="1" x14ac:dyDescent="0.25">
      <c r="A57" s="18"/>
      <c r="B57" s="108" t="s">
        <v>50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0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>
        <f>C2</f>
        <v>0</v>
      </c>
      <c r="D61" s="129"/>
      <c r="E61" s="129"/>
      <c r="F61" s="129"/>
      <c r="G61" s="76"/>
      <c r="H61" s="132">
        <f>H2</f>
        <v>0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Nome Cognome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Categoria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0</v>
      </c>
    </row>
    <row r="67" spans="1:12" ht="35.25" customHeight="1" x14ac:dyDescent="0.2">
      <c r="A67" s="18"/>
      <c r="B67" s="127" t="s">
        <v>68</v>
      </c>
      <c r="C67" s="127"/>
      <c r="D67" s="41"/>
      <c r="E67" s="41"/>
      <c r="F67" s="41"/>
      <c r="G67" s="60"/>
      <c r="H67" s="35" t="s">
        <v>33</v>
      </c>
      <c r="I67" s="35"/>
      <c r="J67" s="35"/>
    </row>
    <row r="68" spans="1:12" ht="35.25" customHeight="1" thickBot="1" x14ac:dyDescent="0.25">
      <c r="A68" s="18"/>
      <c r="B68" s="108" t="s">
        <v>72</v>
      </c>
      <c r="C68" s="108"/>
      <c r="D68" s="37"/>
      <c r="E68" s="37"/>
      <c r="F68" s="37"/>
      <c r="G68" s="38"/>
      <c r="H68" s="34" t="s">
        <v>33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0</v>
      </c>
      <c r="J69" s="46">
        <f t="shared" si="5"/>
        <v>0</v>
      </c>
    </row>
    <row r="70" spans="1:12" ht="35.25" customHeight="1" thickBot="1" x14ac:dyDescent="0.25">
      <c r="A70" s="18"/>
      <c r="B70" s="61" t="s">
        <v>53</v>
      </c>
      <c r="C70" s="62">
        <v>6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0</v>
      </c>
    </row>
    <row r="71" spans="1:12" ht="35.25" customHeight="1" x14ac:dyDescent="0.2">
      <c r="A71" s="18"/>
      <c r="B71" s="127" t="s">
        <v>54</v>
      </c>
      <c r="C71" s="127"/>
      <c r="D71" s="41"/>
      <c r="E71" s="41"/>
      <c r="F71" s="41"/>
      <c r="G71" s="60"/>
      <c r="H71" s="35"/>
      <c r="I71" s="35"/>
      <c r="J71" s="35"/>
    </row>
    <row r="72" spans="1:12" ht="35.25" customHeight="1" x14ac:dyDescent="0.2">
      <c r="A72" s="18"/>
      <c r="B72" s="108" t="s">
        <v>55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73</v>
      </c>
      <c r="C73" s="108"/>
      <c r="D73" s="37"/>
      <c r="E73" s="37"/>
      <c r="F73" s="37"/>
      <c r="G73" s="38"/>
      <c r="H73" s="34"/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56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57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0</v>
      </c>
    </row>
    <row r="80" spans="1:12" ht="35.25" customHeight="1" x14ac:dyDescent="0.2">
      <c r="A80" s="18"/>
      <c r="B80" s="127" t="s">
        <v>58</v>
      </c>
      <c r="C80" s="127"/>
      <c r="D80" s="41"/>
      <c r="E80" s="41"/>
      <c r="F80" s="41"/>
      <c r="G80" s="60"/>
      <c r="H80" s="35"/>
      <c r="I80" s="35"/>
      <c r="J80" s="35"/>
    </row>
    <row r="81" spans="1:11" ht="35.25" customHeight="1" x14ac:dyDescent="0.2">
      <c r="A81" s="18"/>
      <c r="B81" s="108" t="s">
        <v>59</v>
      </c>
      <c r="C81" s="108"/>
      <c r="D81" s="37"/>
      <c r="E81" s="37"/>
      <c r="F81" s="37"/>
      <c r="G81" s="38"/>
      <c r="H81" s="34"/>
      <c r="I81" s="34"/>
      <c r="J81" s="34"/>
    </row>
    <row r="82" spans="1:11" ht="35.25" customHeight="1" thickBot="1" x14ac:dyDescent="0.25">
      <c r="A82" s="18"/>
      <c r="B82" s="108" t="s">
        <v>81</v>
      </c>
      <c r="C82" s="108"/>
      <c r="D82" s="37"/>
      <c r="E82" s="37"/>
      <c r="F82" s="37"/>
      <c r="G82" s="38"/>
      <c r="H82" s="34"/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0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40</v>
      </c>
      <c r="D84" s="110">
        <f>K49*C49+K54*C54+K66*C66+K70*C70+K79*C79</f>
        <v>0</v>
      </c>
      <c r="E84" s="111"/>
      <c r="F84" s="111"/>
      <c r="G84" s="111"/>
      <c r="H84" s="112">
        <f>D84/(C84*7)</f>
        <v>0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61</v>
      </c>
      <c r="C87" s="115">
        <f>H33</f>
        <v>0</v>
      </c>
      <c r="D87" s="116"/>
      <c r="E87" s="117" t="s">
        <v>62</v>
      </c>
      <c r="F87" s="117"/>
      <c r="G87" s="118"/>
      <c r="H87" s="121">
        <f>(C87*H20)+(C88*H48)</f>
        <v>0</v>
      </c>
      <c r="I87" s="122"/>
      <c r="J87" s="122"/>
      <c r="K87" s="123"/>
    </row>
    <row r="88" spans="1:11" s="22" customFormat="1" ht="36.75" customHeight="1" thickBot="1" x14ac:dyDescent="0.25">
      <c r="B88" s="74" t="s">
        <v>63</v>
      </c>
      <c r="C88" s="112">
        <f>H84</f>
        <v>0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66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SALASSA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3"/>
  <sheetViews>
    <sheetView topLeftCell="B1" zoomScaleNormal="100" zoomScaleSheetLayoutView="91" zoomScalePageLayoutView="146" workbookViewId="0">
      <selection activeCell="H2" sqref="H2:J3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64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/>
      <c r="D2" s="155"/>
      <c r="E2" s="155"/>
      <c r="F2" s="155"/>
      <c r="G2" s="5"/>
      <c r="H2" s="132"/>
      <c r="I2" s="133"/>
      <c r="J2" s="134"/>
    </row>
    <row r="3" spans="1:12" ht="15" x14ac:dyDescent="0.2">
      <c r="B3" s="6" t="s">
        <v>3</v>
      </c>
      <c r="C3" s="155" t="s">
        <v>65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4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74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/>
      <c r="C8" s="176"/>
      <c r="D8" s="177"/>
      <c r="E8" s="177"/>
      <c r="F8" s="177"/>
      <c r="G8" s="178"/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0.6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10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0</v>
      </c>
    </row>
    <row r="22" spans="1:12" ht="35.25" customHeight="1" x14ac:dyDescent="0.2">
      <c r="A22" s="18"/>
      <c r="B22" s="108" t="s">
        <v>75</v>
      </c>
      <c r="C22" s="108"/>
      <c r="D22" s="37"/>
      <c r="E22" s="37"/>
      <c r="F22" s="37"/>
      <c r="G22" s="38"/>
      <c r="H22" s="34" t="s">
        <v>33</v>
      </c>
      <c r="I22" s="34"/>
      <c r="J22" s="34"/>
    </row>
    <row r="23" spans="1:12" ht="35.25" customHeight="1" thickBot="1" x14ac:dyDescent="0.25">
      <c r="A23" s="18"/>
      <c r="B23" s="108" t="s">
        <v>76</v>
      </c>
      <c r="C23" s="108"/>
      <c r="D23" s="37"/>
      <c r="E23" s="37"/>
      <c r="F23" s="37"/>
      <c r="G23" s="38"/>
      <c r="H23" s="34"/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0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0</v>
      </c>
    </row>
    <row r="30" spans="1:12" ht="35.25" customHeight="1" x14ac:dyDescent="0.2">
      <c r="A30" s="18"/>
      <c r="B30" s="108" t="s">
        <v>82</v>
      </c>
      <c r="C30" s="108"/>
      <c r="D30" s="37"/>
      <c r="E30" s="37"/>
      <c r="F30" s="37"/>
      <c r="G30" s="38"/>
      <c r="H30" s="34"/>
      <c r="I30" s="34"/>
      <c r="J30" s="34"/>
    </row>
    <row r="31" spans="1:12" ht="35.25" customHeight="1" thickBot="1" x14ac:dyDescent="0.25">
      <c r="A31" s="18"/>
      <c r="B31" s="108" t="s">
        <v>83</v>
      </c>
      <c r="C31" s="108"/>
      <c r="D31" s="37"/>
      <c r="E31" s="37"/>
      <c r="F31" s="37"/>
      <c r="G31" s="38"/>
      <c r="H31" s="34"/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0</v>
      </c>
    </row>
    <row r="33" spans="1:11" s="22" customFormat="1" ht="45" customHeight="1" thickBot="1" x14ac:dyDescent="0.25">
      <c r="B33" s="88" t="s">
        <v>60</v>
      </c>
      <c r="C33" s="89">
        <f>C29+C25+C21</f>
        <v>60</v>
      </c>
      <c r="D33" s="158">
        <f>(K21*C21)+(K25*C25)+(K29*C29)</f>
        <v>0</v>
      </c>
      <c r="E33" s="159"/>
      <c r="F33" s="159"/>
      <c r="G33" s="159"/>
      <c r="H33" s="148">
        <f>D33/(C33*7)</f>
        <v>0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67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64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0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Nome Cognome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Categoria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0</v>
      </c>
    </row>
    <row r="50" spans="1:11" ht="35.25" customHeight="1" x14ac:dyDescent="0.2">
      <c r="A50" s="18"/>
      <c r="B50" s="108" t="s">
        <v>77</v>
      </c>
      <c r="C50" s="108"/>
      <c r="D50" s="37"/>
      <c r="E50" s="37"/>
      <c r="F50" s="37"/>
      <c r="G50" s="38"/>
      <c r="H50" s="34"/>
      <c r="I50" s="34"/>
      <c r="J50" s="34"/>
    </row>
    <row r="51" spans="1:11" ht="35.25" hidden="1" customHeight="1" x14ac:dyDescent="0.2">
      <c r="A51" s="18"/>
      <c r="B51" s="108" t="s">
        <v>47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48</v>
      </c>
      <c r="C52" s="108"/>
      <c r="D52" s="37"/>
      <c r="E52" s="37"/>
      <c r="F52" s="37"/>
      <c r="G52" s="38"/>
      <c r="H52" s="34"/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6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0</v>
      </c>
    </row>
    <row r="55" spans="1:11" ht="35.25" customHeight="1" x14ac:dyDescent="0.2">
      <c r="A55" s="18"/>
      <c r="B55" s="127" t="s">
        <v>46</v>
      </c>
      <c r="C55" s="127"/>
      <c r="D55" s="41"/>
      <c r="E55" s="41"/>
      <c r="F55" s="41"/>
      <c r="G55" s="60"/>
      <c r="H55" s="35"/>
      <c r="I55" s="35"/>
      <c r="J55" s="35"/>
    </row>
    <row r="56" spans="1:11" ht="35.25" customHeight="1" thickBot="1" x14ac:dyDescent="0.25">
      <c r="A56" s="18"/>
      <c r="B56" s="108" t="s">
        <v>49</v>
      </c>
      <c r="C56" s="108"/>
      <c r="D56" s="37"/>
      <c r="E56" s="37"/>
      <c r="F56" s="37"/>
      <c r="G56" s="38"/>
      <c r="H56" s="34"/>
      <c r="I56" s="34"/>
      <c r="J56" s="34"/>
    </row>
    <row r="57" spans="1:11" ht="30" hidden="1" customHeight="1" thickBot="1" x14ac:dyDescent="0.25">
      <c r="A57" s="18"/>
      <c r="B57" s="108" t="s">
        <v>50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0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>
        <f>C2</f>
        <v>0</v>
      </c>
      <c r="D61" s="129"/>
      <c r="E61" s="129"/>
      <c r="F61" s="129"/>
      <c r="G61" s="76"/>
      <c r="H61" s="132">
        <f>H2</f>
        <v>0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Nome Cognome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Categoria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0</v>
      </c>
    </row>
    <row r="67" spans="1:12" ht="35.25" customHeight="1" x14ac:dyDescent="0.2">
      <c r="A67" s="18"/>
      <c r="B67" s="127" t="s">
        <v>68</v>
      </c>
      <c r="C67" s="127"/>
      <c r="D67" s="41"/>
      <c r="E67" s="41"/>
      <c r="F67" s="41"/>
      <c r="G67" s="60"/>
      <c r="H67" s="35" t="s">
        <v>33</v>
      </c>
      <c r="I67" s="35"/>
      <c r="J67" s="35"/>
    </row>
    <row r="68" spans="1:12" ht="35.25" customHeight="1" thickBot="1" x14ac:dyDescent="0.25">
      <c r="A68" s="18"/>
      <c r="B68" s="108" t="s">
        <v>72</v>
      </c>
      <c r="C68" s="108"/>
      <c r="D68" s="37"/>
      <c r="E68" s="37"/>
      <c r="F68" s="37"/>
      <c r="G68" s="38"/>
      <c r="H68" s="34" t="s">
        <v>33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0</v>
      </c>
      <c r="J69" s="46">
        <f t="shared" si="5"/>
        <v>0</v>
      </c>
    </row>
    <row r="70" spans="1:12" ht="35.25" customHeight="1" thickBot="1" x14ac:dyDescent="0.25">
      <c r="A70" s="18"/>
      <c r="B70" s="61" t="s">
        <v>53</v>
      </c>
      <c r="C70" s="62">
        <v>6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0</v>
      </c>
    </row>
    <row r="71" spans="1:12" ht="35.25" customHeight="1" x14ac:dyDescent="0.2">
      <c r="A71" s="18"/>
      <c r="B71" s="127" t="s">
        <v>78</v>
      </c>
      <c r="C71" s="127"/>
      <c r="D71" s="41"/>
      <c r="E71" s="41"/>
      <c r="F71" s="41"/>
      <c r="G71" s="60"/>
      <c r="H71" s="35"/>
      <c r="I71" s="35"/>
      <c r="J71" s="35"/>
    </row>
    <row r="72" spans="1:12" ht="35.25" hidden="1" customHeight="1" x14ac:dyDescent="0.2">
      <c r="A72" s="18"/>
      <c r="B72" s="108" t="s">
        <v>55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73</v>
      </c>
      <c r="C73" s="108"/>
      <c r="D73" s="37"/>
      <c r="E73" s="37"/>
      <c r="F73" s="37"/>
      <c r="G73" s="38"/>
      <c r="H73" s="34"/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56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57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0</v>
      </c>
    </row>
    <row r="80" spans="1:12" ht="35.25" customHeight="1" x14ac:dyDescent="0.2">
      <c r="A80" s="18"/>
      <c r="B80" s="127" t="s">
        <v>58</v>
      </c>
      <c r="C80" s="127"/>
      <c r="D80" s="41"/>
      <c r="E80" s="41"/>
      <c r="F80" s="41"/>
      <c r="G80" s="60"/>
      <c r="H80" s="35"/>
      <c r="I80" s="35"/>
      <c r="J80" s="35"/>
    </row>
    <row r="81" spans="1:11" ht="35.25" customHeight="1" x14ac:dyDescent="0.2">
      <c r="A81" s="18"/>
      <c r="B81" s="108" t="s">
        <v>59</v>
      </c>
      <c r="C81" s="108"/>
      <c r="D81" s="37"/>
      <c r="E81" s="37"/>
      <c r="F81" s="37"/>
      <c r="G81" s="38"/>
      <c r="H81" s="34"/>
      <c r="I81" s="34"/>
      <c r="J81" s="34"/>
    </row>
    <row r="82" spans="1:11" ht="35.25" customHeight="1" thickBot="1" x14ac:dyDescent="0.25">
      <c r="A82" s="18"/>
      <c r="B82" s="108" t="s">
        <v>81</v>
      </c>
      <c r="C82" s="108"/>
      <c r="D82" s="37"/>
      <c r="E82" s="37"/>
      <c r="F82" s="37"/>
      <c r="G82" s="38"/>
      <c r="H82" s="34"/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0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v>40</v>
      </c>
      <c r="D84" s="110">
        <f>K49*C49+K54*C54+K66*C66+K70*C70+K79*C79</f>
        <v>0</v>
      </c>
      <c r="E84" s="111"/>
      <c r="F84" s="111"/>
      <c r="G84" s="111"/>
      <c r="H84" s="112">
        <f>D84/(C84*7)</f>
        <v>0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61</v>
      </c>
      <c r="C87" s="115">
        <f>H33</f>
        <v>0</v>
      </c>
      <c r="D87" s="116"/>
      <c r="E87" s="117" t="s">
        <v>62</v>
      </c>
      <c r="F87" s="117"/>
      <c r="G87" s="118"/>
      <c r="H87" s="121">
        <f>(C87*H20)+(C88*H48)</f>
        <v>0</v>
      </c>
      <c r="I87" s="122"/>
      <c r="J87" s="122"/>
      <c r="K87" s="123"/>
    </row>
    <row r="88" spans="1:11" s="22" customFormat="1" ht="36.75" customHeight="1" thickBot="1" x14ac:dyDescent="0.25">
      <c r="B88" s="74" t="s">
        <v>63</v>
      </c>
      <c r="C88" s="112">
        <f>H84</f>
        <v>0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66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5" fitToHeight="0" orientation="portrait" r:id="rId1"/>
  <headerFooter alignWithMargins="0">
    <oddHeader>&amp;L&amp;"Arial,Grassetto Corsivo"&amp;14COMUNE DI SALASSA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Istruttori Istruttori Dir.</vt:lpstr>
      <vt:lpstr>Esecutori  Coll. Amministrativi</vt:lpstr>
      <vt:lpstr>Polizia Locale</vt:lpstr>
      <vt:lpstr>Operai</vt:lpstr>
      <vt:lpstr>'Esecutori  Coll. Amministrativi'!Area_stampa</vt:lpstr>
      <vt:lpstr>'Istruttori Istruttori Dir.'!Area_stampa</vt:lpstr>
      <vt:lpstr>Operai!Area_stampa</vt:lpstr>
      <vt:lpstr>'Polizia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ragioneria</cp:lastModifiedBy>
  <cp:lastPrinted>2022-05-17T15:25:52Z</cp:lastPrinted>
  <dcterms:created xsi:type="dcterms:W3CDTF">2018-01-06T09:47:29Z</dcterms:created>
  <dcterms:modified xsi:type="dcterms:W3CDTF">2022-05-17T15:28:13Z</dcterms:modified>
</cp:coreProperties>
</file>